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60" windowWidth="15480" windowHeight="6420" activeTab="1"/>
  </bookViews>
  <sheets>
    <sheet name="Лист1" sheetId="1" r:id="rId1"/>
    <sheet name="Лист1 (2)" sheetId="2" r:id="rId2"/>
    <sheet name="Лист3" sheetId="3" r:id="rId3"/>
  </sheets>
  <definedNames>
    <definedName name="_xlnm.Print_Area" localSheetId="1">'Лист1 (2)'!$A$1:$I$20</definedName>
  </definedNames>
  <calcPr fullCalcOnLoad="1"/>
</workbook>
</file>

<file path=xl/sharedStrings.xml><?xml version="1.0" encoding="utf-8"?>
<sst xmlns="http://schemas.openxmlformats.org/spreadsheetml/2006/main" count="129" uniqueCount="70">
  <si>
    <t>№ п/п</t>
  </si>
  <si>
    <t>1.1</t>
  </si>
  <si>
    <t>КБ</t>
  </si>
  <si>
    <t>Ответственный за выполнение мероприятия подпрограммы</t>
  </si>
  <si>
    <t>Срок исполнения мероприятия</t>
  </si>
  <si>
    <t>Всего (тыс.руб.)</t>
  </si>
  <si>
    <t>ИТОГО</t>
  </si>
  <si>
    <t>2015-2019 годы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</si>
  <si>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</si>
  <si>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2.2</t>
  </si>
  <si>
    <t>3.1</t>
  </si>
  <si>
    <t>3.1.1</t>
  </si>
  <si>
    <t xml:space="preserve">Мероприятия </t>
  </si>
  <si>
    <t xml:space="preserve"> Подпрограмма 1. "Развитие системы дошкольного образования"</t>
  </si>
  <si>
    <t>Источник ресурсного обеспечения</t>
  </si>
  <si>
    <t>Управление образования АНМР</t>
  </si>
  <si>
    <t>1.</t>
  </si>
  <si>
    <t>Проведение технической инвентаризации и паспортизации, проведение кадастровых работ недвижимого имущества муниципальной казны, имущества, принимаемого в муниципальную собственность, и бесхозяйного имущества (жилых и нежилых помещений)</t>
  </si>
  <si>
    <t>Проведение инвентаризации земельных участков под объектами муниципальной казны (инженерно-геодезические работы)</t>
  </si>
  <si>
    <t xml:space="preserve">Оценка рыночной стоимости имущества муниципальной казны </t>
  </si>
  <si>
    <t>2016 год</t>
  </si>
  <si>
    <t>Опубликование в средствах массовой информации Приморского края информационных сообщений и извещений о реализации муниципального имущества, рыночно обоснованной величины арендной платы муниципального имущества казны</t>
  </si>
  <si>
    <t>2.1.</t>
  </si>
  <si>
    <t xml:space="preserve">  Оценка недвижимости, признание прав и регулирование отношений по муниципальной собственности</t>
  </si>
  <si>
    <t>2.1.1</t>
  </si>
  <si>
    <t>2.1.2</t>
  </si>
  <si>
    <t>2.1.3</t>
  </si>
  <si>
    <t>2.1.4</t>
  </si>
  <si>
    <t>2.</t>
  </si>
  <si>
    <t xml:space="preserve">Ресурсное обеспечение реализации муниципальной программы «Экономическое развитие Пограничного муниципального района на 2016 год" </t>
  </si>
  <si>
    <t xml:space="preserve">Финансовое обеспечение (тыс. руб.) </t>
  </si>
  <si>
    <t xml:space="preserve">    Подпрограмма 1. "Создание геоинформационной системы адресного реестра в Пограничном муниципальном районе на 2016 год"</t>
  </si>
  <si>
    <t>1.1.</t>
  </si>
  <si>
    <t>Проведение мероприятий по созданию геоинформационной системы адресного реестра ( приобретение программного обеспечения, составление технического проекта на выполнение комплекса работ по созданию ГИС, создание цифровой топографической основы населенного пункта)</t>
  </si>
  <si>
    <t>Бюджет ПМР</t>
  </si>
  <si>
    <t>Отдел жизнеобеспечения и градостроительства</t>
  </si>
  <si>
    <t>Всего по Подпрограмме 1 "Создание геоинформационной системы адресного реестра в Пограничном муниципальном районе на 2016 год"</t>
  </si>
  <si>
    <t>Подпрограмма 2. "Управление муниципальным имуществом, находящимся в собственности Пограничного муниципального района на  2016 год "</t>
  </si>
  <si>
    <t>Отдел имущественных отношений и землепользования</t>
  </si>
  <si>
    <t>Содержание и обслуживание  казны Пограничного муниципального района</t>
  </si>
  <si>
    <t>Всего по Подпрограмме 2 "Управление муниципальным имуществом, находящимся в соственности Пограничного муниципального района на 2016 год"</t>
  </si>
  <si>
    <t>3. Отдельные мероприятия Программы</t>
  </si>
  <si>
    <t>Перечисление взносов на капитальный ремонт многоквартирных домов</t>
  </si>
  <si>
    <t xml:space="preserve">Мероприятия, направленные на перечисление взносов на капитальный ремонт многоквартирных домов </t>
  </si>
  <si>
    <t>Всего по Программе  "Экономическое развитие  Пограничного муниципального района на 2016 год"</t>
  </si>
  <si>
    <t>Приложение № 3</t>
  </si>
  <si>
    <t>к муниципальной программе "Экономическое развитие Пограничного муниципального района на 2016 год"</t>
  </si>
  <si>
    <t xml:space="preserve">    Подпрограмма №1 «Разработка градостроительной документации Пограничного муниципального округа»</t>
  </si>
  <si>
    <t>1.2</t>
  </si>
  <si>
    <t>1.3</t>
  </si>
  <si>
    <t>Всего по Подпрограмме 1 "Разработка градостроительной документации Пограничного муниципального округа"</t>
  </si>
  <si>
    <t>Отдел градостроительства</t>
  </si>
  <si>
    <t xml:space="preserve">Объем финансового обеспечения по годам (тыс. руб.) </t>
  </si>
  <si>
    <t xml:space="preserve">Ресурсное обеспечение реализации муниципальной программы "Градостроительная деятельность на территории Пограничного муниципального округа 
на 2023 - 2025 годы". </t>
  </si>
  <si>
    <t xml:space="preserve">Разработка генерального плана </t>
  </si>
  <si>
    <t>Разработка правил землепользования и застройки Пограничного муниципального округа</t>
  </si>
  <si>
    <t xml:space="preserve">Внесение границ территориальных зон Пограничного городского поселения </t>
  </si>
  <si>
    <t>2023</t>
  </si>
  <si>
    <t>2024</t>
  </si>
  <si>
    <t>Всего по Программе "Градостроительная деятельность на территории Пограничного муниципального округа 
на 2023 - 2025 годы"</t>
  </si>
  <si>
    <t>2025</t>
  </si>
  <si>
    <t>2023 год</t>
  </si>
  <si>
    <t>Приложение № 4</t>
  </si>
  <si>
    <t xml:space="preserve">Подпрограмма №2
 «Актуализация (внесение изменений) градостроительной документации Пограничного муниципального округа»
</t>
  </si>
  <si>
    <t>2.1</t>
  </si>
  <si>
    <t>Актуализация (внесение изменений) в генеральный план.</t>
  </si>
  <si>
    <t>Актуализация (внесение изменений) в правила землепользования и застройки.</t>
  </si>
  <si>
    <t>2023-2025</t>
  </si>
  <si>
    <t>Всего по Подпрограмме 2 "Актуализация (внесение изменений) градостроительной документации Пограничного муниципального округа"</t>
  </si>
  <si>
    <t xml:space="preserve">к муниципальной программе
"Градостроительная деятельность на территории Пограничного муниципального округа             на 2023 - 2025 годы"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</si>
</sst>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  <numFmt numFmtId="179" formatCode="#,##0.00_р_."/>
    <numFmt numFmtId="180" formatCode="0.0"/>
    <numFmt numFmtId="181" formatCode="_-* #,##0.000_р_._-;\-* #,##0.000_р_._-;_-* &quot;-&quot;??_р_._-;_-@_-"/>
    <numFmt numFmtId="182" formatCode="#,##0.0"/>
    <numFmt numFmtId="183" formatCode="#,##0_р_."/>
    <numFmt numFmtId="184" formatCode="#,##0.000_р_.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 vertical="center" wrapText="1"/>
    </xf>
    <xf numFmtId="179" fontId="4" fillId="0" borderId="0" xfId="0" applyNumberFormat="1" applyFont="1" applyAlignment="1">
      <alignment horizontal="right" wrapText="1"/>
    </xf>
    <xf numFmtId="179" fontId="4" fillId="0" borderId="0" xfId="0" applyNumberFormat="1" applyFont="1" applyAlignment="1">
      <alignment wrapText="1"/>
    </xf>
    <xf numFmtId="179" fontId="6" fillId="0" borderId="0" xfId="0" applyNumberFormat="1" applyFont="1" applyAlignment="1">
      <alignment wrapText="1"/>
    </xf>
    <xf numFmtId="179" fontId="6" fillId="0" borderId="0" xfId="0" applyNumberFormat="1" applyFont="1" applyAlignment="1">
      <alignment horizontal="right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79" fontId="6" fillId="0" borderId="10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5" fillId="32" borderId="10" xfId="0" applyNumberFormat="1" applyFont="1" applyFill="1" applyBorder="1" applyAlignment="1">
      <alignment horizontal="center" vertical="center" wrapText="1"/>
    </xf>
    <xf numFmtId="179" fontId="5" fillId="32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79" fontId="4" fillId="0" borderId="0" xfId="0" applyNumberFormat="1" applyFont="1" applyAlignment="1">
      <alignment horizont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184" fontId="6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179" fontId="5" fillId="32" borderId="11" xfId="0" applyNumberFormat="1" applyFont="1" applyFill="1" applyBorder="1" applyAlignment="1">
      <alignment horizontal="right" vertical="center" wrapText="1"/>
    </xf>
    <xf numFmtId="179" fontId="5" fillId="32" borderId="14" xfId="0" applyNumberFormat="1" applyFont="1" applyFill="1" applyBorder="1" applyAlignment="1">
      <alignment horizontal="right" vertical="center" wrapText="1"/>
    </xf>
    <xf numFmtId="179" fontId="5" fillId="32" borderId="12" xfId="0" applyNumberFormat="1" applyFont="1" applyFill="1" applyBorder="1" applyAlignment="1">
      <alignment horizontal="right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9" fontId="4" fillId="0" borderId="0" xfId="0" applyNumberFormat="1" applyFont="1" applyAlignment="1">
      <alignment horizontal="center" wrapText="1"/>
    </xf>
    <xf numFmtId="179" fontId="4" fillId="0" borderId="0" xfId="0" applyNumberFormat="1" applyFont="1" applyAlignment="1">
      <alignment horizontal="righ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right" vertical="center" wrapText="1"/>
    </xf>
    <xf numFmtId="179" fontId="5" fillId="0" borderId="14" xfId="0" applyNumberFormat="1" applyFont="1" applyFill="1" applyBorder="1" applyAlignment="1">
      <alignment horizontal="right" vertical="center" wrapText="1"/>
    </xf>
    <xf numFmtId="179" fontId="5" fillId="0" borderId="1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179" fontId="6" fillId="0" borderId="11" xfId="0" applyNumberFormat="1" applyFont="1" applyFill="1" applyBorder="1" applyAlignment="1">
      <alignment horizontal="center" vertical="center" wrapText="1"/>
    </xf>
    <xf numFmtId="179" fontId="6" fillId="0" borderId="12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179" fontId="6" fillId="0" borderId="18" xfId="0" applyNumberFormat="1" applyFont="1" applyFill="1" applyBorder="1" applyAlignment="1">
      <alignment horizontal="center" vertical="center" wrapText="1"/>
    </xf>
    <xf numFmtId="179" fontId="6" fillId="0" borderId="19" xfId="0" applyNumberFormat="1" applyFont="1" applyFill="1" applyBorder="1" applyAlignment="1">
      <alignment horizontal="center" vertical="center" wrapText="1"/>
    </xf>
    <xf numFmtId="179" fontId="6" fillId="0" borderId="2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50" workbookViewId="0" topLeftCell="A7">
      <selection activeCell="D12" sqref="D12"/>
    </sheetView>
  </sheetViews>
  <sheetFormatPr defaultColWidth="9.125" defaultRowHeight="12.75"/>
  <cols>
    <col min="1" max="1" width="11.125" style="1" bestFit="1" customWidth="1"/>
    <col min="2" max="2" width="67.875" style="8" customWidth="1"/>
    <col min="3" max="3" width="14.125" style="1" customWidth="1"/>
    <col min="4" max="4" width="18.875" style="1" customWidth="1"/>
    <col min="5" max="5" width="17.00390625" style="4" customWidth="1"/>
    <col min="6" max="6" width="15.375" style="3" bestFit="1" customWidth="1"/>
    <col min="7" max="7" width="24.50390625" style="1" customWidth="1"/>
    <col min="8" max="16384" width="9.125" style="1" customWidth="1"/>
  </cols>
  <sheetData>
    <row r="1" spans="5:7" ht="15" customHeight="1">
      <c r="E1" s="66" t="s">
        <v>45</v>
      </c>
      <c r="F1" s="66"/>
      <c r="G1" s="66"/>
    </row>
    <row r="2" spans="5:7" ht="30.75" customHeight="1">
      <c r="E2" s="65" t="s">
        <v>46</v>
      </c>
      <c r="F2" s="65"/>
      <c r="G2" s="65"/>
    </row>
    <row r="3" spans="5:7" ht="30.75" customHeight="1">
      <c r="E3" s="31"/>
      <c r="F3" s="31"/>
      <c r="G3" s="31"/>
    </row>
    <row r="4" spans="1:7" s="9" customFormat="1" ht="36.75" customHeight="1">
      <c r="A4" s="73" t="s">
        <v>29</v>
      </c>
      <c r="B4" s="73"/>
      <c r="C4" s="73"/>
      <c r="D4" s="73"/>
      <c r="E4" s="73"/>
      <c r="F4" s="73"/>
      <c r="G4" s="73"/>
    </row>
    <row r="5" spans="2:6" s="9" customFormat="1" ht="16.5">
      <c r="B5" s="10"/>
      <c r="E5" s="5"/>
      <c r="F5" s="6"/>
    </row>
    <row r="6" spans="2:6" s="9" customFormat="1" ht="15" customHeight="1">
      <c r="B6" s="10"/>
      <c r="E6" s="5"/>
      <c r="F6" s="6"/>
    </row>
    <row r="7" spans="1:7" s="9" customFormat="1" ht="65.25" customHeight="1">
      <c r="A7" s="45" t="s">
        <v>0</v>
      </c>
      <c r="B7" s="45" t="s">
        <v>12</v>
      </c>
      <c r="C7" s="45" t="s">
        <v>4</v>
      </c>
      <c r="D7" s="45" t="s">
        <v>14</v>
      </c>
      <c r="E7" s="49" t="s">
        <v>5</v>
      </c>
      <c r="F7" s="74" t="s">
        <v>30</v>
      </c>
      <c r="G7" s="45" t="s">
        <v>3</v>
      </c>
    </row>
    <row r="8" spans="1:7" s="9" customFormat="1" ht="51" customHeight="1">
      <c r="A8" s="45"/>
      <c r="B8" s="45"/>
      <c r="C8" s="45"/>
      <c r="D8" s="45"/>
      <c r="E8" s="49"/>
      <c r="F8" s="75"/>
      <c r="G8" s="45"/>
    </row>
    <row r="9" spans="1:7" s="9" customFormat="1" ht="33.75" customHeight="1" hidden="1">
      <c r="A9" s="46" t="s">
        <v>13</v>
      </c>
      <c r="B9" s="46"/>
      <c r="C9" s="46"/>
      <c r="D9" s="46"/>
      <c r="E9" s="46"/>
      <c r="F9" s="46"/>
      <c r="G9" s="46"/>
    </row>
    <row r="10" spans="1:7" s="16" customFormat="1" ht="66.75" hidden="1">
      <c r="A10" s="11" t="s">
        <v>1</v>
      </c>
      <c r="B10" s="12" t="s">
        <v>8</v>
      </c>
      <c r="C10" s="13" t="s">
        <v>7</v>
      </c>
      <c r="D10" s="13" t="s">
        <v>2</v>
      </c>
      <c r="E10" s="14">
        <f>SUM(F10:F10)</f>
        <v>86957</v>
      </c>
      <c r="F10" s="15">
        <v>86957</v>
      </c>
      <c r="G10" s="13" t="s">
        <v>15</v>
      </c>
    </row>
    <row r="11" spans="1:7" s="16" customFormat="1" ht="49.5" customHeight="1">
      <c r="A11" s="20" t="s">
        <v>16</v>
      </c>
      <c r="B11" s="58" t="s">
        <v>31</v>
      </c>
      <c r="C11" s="59"/>
      <c r="D11" s="59"/>
      <c r="E11" s="59"/>
      <c r="F11" s="59"/>
      <c r="G11" s="60"/>
    </row>
    <row r="12" spans="1:7" s="16" customFormat="1" ht="28.5" customHeight="1">
      <c r="A12" s="47" t="s">
        <v>32</v>
      </c>
      <c r="B12" s="64" t="s">
        <v>33</v>
      </c>
      <c r="C12" s="45" t="s">
        <v>20</v>
      </c>
      <c r="D12" s="7"/>
      <c r="E12" s="21"/>
      <c r="F12" s="19"/>
      <c r="G12" s="45" t="s">
        <v>35</v>
      </c>
    </row>
    <row r="13" spans="1:7" s="16" customFormat="1" ht="35.25" customHeight="1">
      <c r="A13" s="47"/>
      <c r="B13" s="64"/>
      <c r="C13" s="45"/>
      <c r="D13" s="45" t="s">
        <v>34</v>
      </c>
      <c r="E13" s="49">
        <v>581</v>
      </c>
      <c r="F13" s="49">
        <v>581</v>
      </c>
      <c r="G13" s="45"/>
    </row>
    <row r="14" spans="1:7" s="16" customFormat="1" ht="27.75" customHeight="1">
      <c r="A14" s="47"/>
      <c r="B14" s="64"/>
      <c r="C14" s="45"/>
      <c r="D14" s="45"/>
      <c r="E14" s="49"/>
      <c r="F14" s="49"/>
      <c r="G14" s="45"/>
    </row>
    <row r="15" spans="1:7" s="16" customFormat="1" ht="35.25" customHeight="1">
      <c r="A15" s="47"/>
      <c r="B15" s="64"/>
      <c r="C15" s="45"/>
      <c r="D15" s="45"/>
      <c r="E15" s="49"/>
      <c r="F15" s="49"/>
      <c r="G15" s="45"/>
    </row>
    <row r="16" spans="1:7" s="16" customFormat="1" ht="16.5" customHeight="1">
      <c r="A16" s="48"/>
      <c r="B16" s="63" t="s">
        <v>36</v>
      </c>
      <c r="C16" s="45"/>
      <c r="D16" s="13"/>
      <c r="E16" s="14"/>
      <c r="F16" s="14"/>
      <c r="G16" s="48"/>
    </row>
    <row r="17" spans="1:7" s="16" customFormat="1" ht="16.5">
      <c r="A17" s="48"/>
      <c r="B17" s="63"/>
      <c r="C17" s="45"/>
      <c r="D17" s="67" t="s">
        <v>34</v>
      </c>
      <c r="E17" s="70">
        <f>E13</f>
        <v>581</v>
      </c>
      <c r="F17" s="70">
        <f>F13</f>
        <v>581</v>
      </c>
      <c r="G17" s="48"/>
    </row>
    <row r="18" spans="1:7" s="16" customFormat="1" ht="16.5">
      <c r="A18" s="48"/>
      <c r="B18" s="63"/>
      <c r="C18" s="45"/>
      <c r="D18" s="68"/>
      <c r="E18" s="71"/>
      <c r="F18" s="71"/>
      <c r="G18" s="48"/>
    </row>
    <row r="19" spans="1:7" s="16" customFormat="1" ht="16.5">
      <c r="A19" s="48"/>
      <c r="B19" s="63"/>
      <c r="C19" s="45"/>
      <c r="D19" s="69"/>
      <c r="E19" s="72"/>
      <c r="F19" s="72"/>
      <c r="G19" s="48"/>
    </row>
    <row r="20" spans="1:7" s="16" customFormat="1" ht="21.75" customHeight="1">
      <c r="A20" s="26" t="s">
        <v>28</v>
      </c>
      <c r="B20" s="58" t="s">
        <v>37</v>
      </c>
      <c r="C20" s="59"/>
      <c r="D20" s="59"/>
      <c r="E20" s="59"/>
      <c r="F20" s="59"/>
      <c r="G20" s="60"/>
    </row>
    <row r="21" spans="1:7" s="16" customFormat="1" ht="52.5" customHeight="1">
      <c r="A21" s="11" t="s">
        <v>22</v>
      </c>
      <c r="B21" s="12" t="s">
        <v>23</v>
      </c>
      <c r="C21" s="13" t="s">
        <v>20</v>
      </c>
      <c r="D21" s="13" t="s">
        <v>34</v>
      </c>
      <c r="E21" s="15">
        <v>200</v>
      </c>
      <c r="F21" s="15">
        <v>200</v>
      </c>
      <c r="G21" s="22" t="s">
        <v>38</v>
      </c>
    </row>
    <row r="22" spans="1:7" s="16" customFormat="1" ht="84" customHeight="1">
      <c r="A22" s="17" t="s">
        <v>24</v>
      </c>
      <c r="B22" s="22" t="s">
        <v>17</v>
      </c>
      <c r="C22" s="7" t="s">
        <v>20</v>
      </c>
      <c r="D22" s="7" t="s">
        <v>34</v>
      </c>
      <c r="E22" s="19">
        <v>120</v>
      </c>
      <c r="F22" s="19">
        <v>120</v>
      </c>
      <c r="G22" s="22" t="s">
        <v>38</v>
      </c>
    </row>
    <row r="23" spans="1:7" s="16" customFormat="1" ht="60.75" customHeight="1">
      <c r="A23" s="17" t="s">
        <v>25</v>
      </c>
      <c r="B23" s="28" t="s">
        <v>18</v>
      </c>
      <c r="C23" s="7" t="s">
        <v>20</v>
      </c>
      <c r="D23" s="7" t="s">
        <v>34</v>
      </c>
      <c r="E23" s="19">
        <v>30</v>
      </c>
      <c r="F23" s="19">
        <v>30</v>
      </c>
      <c r="G23" s="22" t="s">
        <v>38</v>
      </c>
    </row>
    <row r="24" spans="1:7" s="16" customFormat="1" ht="54.75" customHeight="1">
      <c r="A24" s="17" t="s">
        <v>26</v>
      </c>
      <c r="B24" s="29" t="s">
        <v>19</v>
      </c>
      <c r="C24" s="7" t="s">
        <v>20</v>
      </c>
      <c r="D24" s="7" t="s">
        <v>34</v>
      </c>
      <c r="E24" s="19">
        <v>50</v>
      </c>
      <c r="F24" s="19">
        <v>50</v>
      </c>
      <c r="G24" s="22" t="s">
        <v>38</v>
      </c>
    </row>
    <row r="25" spans="1:7" s="16" customFormat="1" ht="64.5" customHeight="1">
      <c r="A25" s="17" t="s">
        <v>27</v>
      </c>
      <c r="B25" s="22" t="s">
        <v>21</v>
      </c>
      <c r="C25" s="7" t="s">
        <v>20</v>
      </c>
      <c r="D25" s="7" t="s">
        <v>34</v>
      </c>
      <c r="E25" s="21"/>
      <c r="F25" s="19"/>
      <c r="G25" s="22" t="s">
        <v>38</v>
      </c>
    </row>
    <row r="26" spans="1:7" s="16" customFormat="1" ht="57.75" customHeight="1">
      <c r="A26" s="11" t="s">
        <v>9</v>
      </c>
      <c r="B26" s="30" t="s">
        <v>39</v>
      </c>
      <c r="C26" s="13" t="s">
        <v>20</v>
      </c>
      <c r="D26" s="13" t="s">
        <v>34</v>
      </c>
      <c r="E26" s="15">
        <v>0</v>
      </c>
      <c r="F26" s="15">
        <v>0</v>
      </c>
      <c r="G26" s="22" t="s">
        <v>38</v>
      </c>
    </row>
    <row r="27" spans="1:7" s="16" customFormat="1" ht="58.5" customHeight="1">
      <c r="A27" s="17"/>
      <c r="B27" s="12" t="s">
        <v>40</v>
      </c>
      <c r="C27" s="7"/>
      <c r="D27" s="7" t="s">
        <v>34</v>
      </c>
      <c r="E27" s="15">
        <f>E21+E26</f>
        <v>200</v>
      </c>
      <c r="F27" s="15">
        <f>F21+F26</f>
        <v>200</v>
      </c>
      <c r="G27" s="13"/>
    </row>
    <row r="28" spans="1:7" ht="26.25" customHeight="1">
      <c r="A28" s="58" t="s">
        <v>41</v>
      </c>
      <c r="B28" s="59"/>
      <c r="C28" s="59"/>
      <c r="D28" s="59"/>
      <c r="E28" s="59"/>
      <c r="F28" s="59"/>
      <c r="G28" s="60"/>
    </row>
    <row r="29" spans="1:7" ht="51.75" customHeight="1">
      <c r="A29" s="11" t="s">
        <v>10</v>
      </c>
      <c r="B29" s="12" t="s">
        <v>42</v>
      </c>
      <c r="C29" s="13" t="s">
        <v>20</v>
      </c>
      <c r="D29" s="13" t="s">
        <v>34</v>
      </c>
      <c r="E29" s="14">
        <f>E30</f>
        <v>147</v>
      </c>
      <c r="F29" s="15">
        <f>F30</f>
        <v>147</v>
      </c>
      <c r="G29" s="61" t="s">
        <v>38</v>
      </c>
    </row>
    <row r="30" spans="1:7" ht="39.75" customHeight="1">
      <c r="A30" s="17" t="s">
        <v>11</v>
      </c>
      <c r="B30" s="18" t="s">
        <v>43</v>
      </c>
      <c r="C30" s="7" t="s">
        <v>20</v>
      </c>
      <c r="D30" s="7" t="s">
        <v>34</v>
      </c>
      <c r="E30" s="21">
        <v>147</v>
      </c>
      <c r="F30" s="19">
        <v>147</v>
      </c>
      <c r="G30" s="62"/>
    </row>
    <row r="31" spans="1:7" ht="16.5">
      <c r="A31" s="46"/>
      <c r="B31" s="50" t="s">
        <v>44</v>
      </c>
      <c r="C31" s="51"/>
      <c r="D31" s="20" t="s">
        <v>6</v>
      </c>
      <c r="E31" s="27">
        <f>E29+E27+E17</f>
        <v>928</v>
      </c>
      <c r="F31" s="27">
        <f>F29+F27+F17</f>
        <v>928</v>
      </c>
      <c r="G31" s="46"/>
    </row>
    <row r="32" spans="1:7" ht="16.5" customHeight="1">
      <c r="A32" s="46"/>
      <c r="B32" s="50"/>
      <c r="C32" s="51"/>
      <c r="D32" s="52" t="s">
        <v>34</v>
      </c>
      <c r="E32" s="55">
        <f>E29++E27+E17</f>
        <v>928</v>
      </c>
      <c r="F32" s="55">
        <f>F29++F27+F17</f>
        <v>928</v>
      </c>
      <c r="G32" s="46"/>
    </row>
    <row r="33" spans="1:7" ht="16.5" customHeight="1">
      <c r="A33" s="46"/>
      <c r="B33" s="50"/>
      <c r="C33" s="51"/>
      <c r="D33" s="53"/>
      <c r="E33" s="56"/>
      <c r="F33" s="56"/>
      <c r="G33" s="46"/>
    </row>
    <row r="34" spans="1:7" ht="16.5" customHeight="1">
      <c r="A34" s="46"/>
      <c r="B34" s="50"/>
      <c r="C34" s="51"/>
      <c r="D34" s="54"/>
      <c r="E34" s="57"/>
      <c r="F34" s="57"/>
      <c r="G34" s="46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4" ht="15">
      <c r="B44" s="42"/>
    </row>
    <row r="45" ht="15">
      <c r="B45" s="43"/>
    </row>
    <row r="46" ht="15">
      <c r="B46" s="43"/>
    </row>
    <row r="49" ht="15">
      <c r="B49" s="44"/>
    </row>
    <row r="50" ht="15">
      <c r="B50" s="44"/>
    </row>
    <row r="51" ht="15">
      <c r="B51" s="44"/>
    </row>
    <row r="52" ht="15">
      <c r="B52" s="44"/>
    </row>
    <row r="53" ht="15">
      <c r="B53" s="44"/>
    </row>
    <row r="54" ht="16.5">
      <c r="B54" s="23"/>
    </row>
    <row r="56" spans="2:6" ht="16.5">
      <c r="B56" s="24"/>
      <c r="C56" s="25"/>
      <c r="D56" s="25"/>
      <c r="E56" s="25"/>
      <c r="F56" s="25"/>
    </row>
  </sheetData>
  <sheetProtection/>
  <mergeCells count="38">
    <mergeCell ref="E2:G2"/>
    <mergeCell ref="E1:G1"/>
    <mergeCell ref="D13:D15"/>
    <mergeCell ref="E13:E15"/>
    <mergeCell ref="F13:F15"/>
    <mergeCell ref="D17:D19"/>
    <mergeCell ref="E17:E19"/>
    <mergeCell ref="F17:F19"/>
    <mergeCell ref="A4:G4"/>
    <mergeCell ref="F7:F8"/>
    <mergeCell ref="B11:G11"/>
    <mergeCell ref="B20:G20"/>
    <mergeCell ref="A28:G28"/>
    <mergeCell ref="G29:G30"/>
    <mergeCell ref="B16:B19"/>
    <mergeCell ref="B12:B15"/>
    <mergeCell ref="C12:C15"/>
    <mergeCell ref="G12:G15"/>
    <mergeCell ref="B7:B8"/>
    <mergeCell ref="E7:E8"/>
    <mergeCell ref="A31:A34"/>
    <mergeCell ref="B31:B34"/>
    <mergeCell ref="C31:C34"/>
    <mergeCell ref="G31:G34"/>
    <mergeCell ref="D32:D34"/>
    <mergeCell ref="E32:E34"/>
    <mergeCell ref="F32:F34"/>
    <mergeCell ref="A16:A19"/>
    <mergeCell ref="B44:B46"/>
    <mergeCell ref="B49:B53"/>
    <mergeCell ref="C16:C19"/>
    <mergeCell ref="A7:A8"/>
    <mergeCell ref="D7:D8"/>
    <mergeCell ref="G7:G8"/>
    <mergeCell ref="A9:G9"/>
    <mergeCell ref="A12:A15"/>
    <mergeCell ref="G16:G19"/>
    <mergeCell ref="C7:C8"/>
  </mergeCells>
  <printOptions/>
  <pageMargins left="0.7480314960629921" right="0.31496062992125984" top="0.5118110236220472" bottom="0.5118110236220472" header="0.5118110236220472" footer="0.5118110236220472"/>
  <pageSetup fitToHeight="2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BreakPreview" zoomScale="85" zoomScaleSheetLayoutView="85" zoomScalePageLayoutView="50" workbookViewId="0" topLeftCell="A1">
      <selection activeCell="A4" sqref="A4:I4"/>
    </sheetView>
  </sheetViews>
  <sheetFormatPr defaultColWidth="9.125" defaultRowHeight="12.75"/>
  <cols>
    <col min="1" max="1" width="8.25390625" style="1" bestFit="1" customWidth="1"/>
    <col min="2" max="2" width="67.875" style="8" customWidth="1"/>
    <col min="3" max="3" width="14.125" style="1" customWidth="1"/>
    <col min="4" max="4" width="18.875" style="1" customWidth="1"/>
    <col min="5" max="5" width="17.00390625" style="4" customWidth="1"/>
    <col min="6" max="6" width="17.875" style="3" customWidth="1"/>
    <col min="7" max="8" width="15.375" style="3" customWidth="1"/>
    <col min="9" max="9" width="24.50390625" style="1" customWidth="1"/>
    <col min="10" max="16384" width="9.125" style="1" customWidth="1"/>
  </cols>
  <sheetData>
    <row r="1" spans="5:9" ht="15" customHeight="1">
      <c r="E1" s="66" t="s">
        <v>62</v>
      </c>
      <c r="F1" s="66"/>
      <c r="G1" s="66"/>
      <c r="H1" s="66"/>
      <c r="I1" s="66"/>
    </row>
    <row r="2" spans="5:9" ht="67.5" customHeight="1">
      <c r="E2" s="76" t="s">
        <v>69</v>
      </c>
      <c r="F2" s="76"/>
      <c r="G2" s="76"/>
      <c r="H2" s="76"/>
      <c r="I2" s="76"/>
    </row>
    <row r="3" spans="5:9" ht="12.75" customHeight="1">
      <c r="E3" s="31"/>
      <c r="F3" s="31"/>
      <c r="G3" s="31"/>
      <c r="H3" s="31"/>
      <c r="I3" s="31"/>
    </row>
    <row r="4" spans="1:9" s="9" customFormat="1" ht="36.75" customHeight="1">
      <c r="A4" s="73" t="s">
        <v>53</v>
      </c>
      <c r="B4" s="73"/>
      <c r="C4" s="73"/>
      <c r="D4" s="73"/>
      <c r="E4" s="73"/>
      <c r="F4" s="73"/>
      <c r="G4" s="73"/>
      <c r="H4" s="73"/>
      <c r="I4" s="73"/>
    </row>
    <row r="5" spans="2:8" s="9" customFormat="1" ht="16.5">
      <c r="B5" s="10"/>
      <c r="E5" s="5"/>
      <c r="F5" s="6"/>
      <c r="G5" s="6"/>
      <c r="H5" s="6"/>
    </row>
    <row r="6" spans="2:8" s="9" customFormat="1" ht="15" customHeight="1">
      <c r="B6" s="10"/>
      <c r="E6" s="5"/>
      <c r="F6" s="6"/>
      <c r="G6" s="6"/>
      <c r="H6" s="6"/>
    </row>
    <row r="7" spans="1:9" s="9" customFormat="1" ht="65.25" customHeight="1">
      <c r="A7" s="45" t="s">
        <v>0</v>
      </c>
      <c r="B7" s="45" t="s">
        <v>12</v>
      </c>
      <c r="C7" s="45" t="s">
        <v>4</v>
      </c>
      <c r="D7" s="45" t="s">
        <v>14</v>
      </c>
      <c r="E7" s="49" t="s">
        <v>5</v>
      </c>
      <c r="F7" s="80" t="s">
        <v>52</v>
      </c>
      <c r="G7" s="81"/>
      <c r="H7" s="82"/>
      <c r="I7" s="45" t="s">
        <v>3</v>
      </c>
    </row>
    <row r="8" spans="1:9" s="9" customFormat="1" ht="51" customHeight="1">
      <c r="A8" s="45"/>
      <c r="B8" s="45"/>
      <c r="C8" s="45"/>
      <c r="D8" s="45"/>
      <c r="E8" s="49"/>
      <c r="F8" s="36" t="s">
        <v>57</v>
      </c>
      <c r="G8" s="36" t="s">
        <v>58</v>
      </c>
      <c r="H8" s="36" t="s">
        <v>60</v>
      </c>
      <c r="I8" s="45"/>
    </row>
    <row r="9" spans="1:9" s="9" customFormat="1" ht="33.75" customHeight="1" hidden="1">
      <c r="A9" s="46" t="s">
        <v>13</v>
      </c>
      <c r="B9" s="46"/>
      <c r="C9" s="46"/>
      <c r="D9" s="46"/>
      <c r="E9" s="46"/>
      <c r="F9" s="46"/>
      <c r="G9" s="46"/>
      <c r="H9" s="46"/>
      <c r="I9" s="46"/>
    </row>
    <row r="10" spans="1:9" s="16" customFormat="1" ht="66.75" hidden="1">
      <c r="A10" s="11" t="s">
        <v>1</v>
      </c>
      <c r="B10" s="12" t="s">
        <v>8</v>
      </c>
      <c r="C10" s="13" t="s">
        <v>7</v>
      </c>
      <c r="D10" s="13" t="s">
        <v>2</v>
      </c>
      <c r="E10" s="14">
        <f>SUM(F10:F10)</f>
        <v>86957</v>
      </c>
      <c r="F10" s="15">
        <v>86957</v>
      </c>
      <c r="G10" s="15"/>
      <c r="H10" s="15"/>
      <c r="I10" s="13" t="s">
        <v>15</v>
      </c>
    </row>
    <row r="11" spans="1:9" s="16" customFormat="1" ht="16.5">
      <c r="A11" s="40" t="s">
        <v>16</v>
      </c>
      <c r="B11" s="77" t="s">
        <v>47</v>
      </c>
      <c r="C11" s="78"/>
      <c r="D11" s="78"/>
      <c r="E11" s="78"/>
      <c r="F11" s="78"/>
      <c r="G11" s="78"/>
      <c r="H11" s="78"/>
      <c r="I11" s="79"/>
    </row>
    <row r="12" spans="1:9" s="16" customFormat="1" ht="33.75" thickBot="1">
      <c r="A12" s="17" t="s">
        <v>32</v>
      </c>
      <c r="B12" s="37" t="s">
        <v>54</v>
      </c>
      <c r="C12" s="7" t="s">
        <v>61</v>
      </c>
      <c r="D12" s="7" t="s">
        <v>34</v>
      </c>
      <c r="E12" s="32">
        <f>SUM(F12:H12)</f>
        <v>1300</v>
      </c>
      <c r="F12" s="32">
        <v>1300</v>
      </c>
      <c r="G12" s="35">
        <v>0</v>
      </c>
      <c r="H12" s="35">
        <v>0</v>
      </c>
      <c r="I12" s="7" t="s">
        <v>51</v>
      </c>
    </row>
    <row r="13" spans="1:9" s="16" customFormat="1" ht="33.75" thickBot="1">
      <c r="A13" s="17" t="s">
        <v>48</v>
      </c>
      <c r="B13" s="37" t="s">
        <v>55</v>
      </c>
      <c r="C13" s="7" t="s">
        <v>61</v>
      </c>
      <c r="D13" s="7" t="s">
        <v>34</v>
      </c>
      <c r="E13" s="32">
        <f>SUM(F13:H13)</f>
        <v>0</v>
      </c>
      <c r="F13" s="35">
        <v>0</v>
      </c>
      <c r="G13" s="35">
        <v>0</v>
      </c>
      <c r="H13" s="35">
        <v>0</v>
      </c>
      <c r="I13" s="7" t="s">
        <v>51</v>
      </c>
    </row>
    <row r="14" spans="1:9" s="16" customFormat="1" ht="33.75" thickBot="1">
      <c r="A14" s="17" t="s">
        <v>49</v>
      </c>
      <c r="B14" s="37" t="s">
        <v>56</v>
      </c>
      <c r="C14" s="7" t="s">
        <v>61</v>
      </c>
      <c r="D14" s="7" t="s">
        <v>34</v>
      </c>
      <c r="E14" s="32">
        <f>SUM(F14:H14)</f>
        <v>255</v>
      </c>
      <c r="F14" s="38">
        <v>255</v>
      </c>
      <c r="G14" s="35">
        <v>0</v>
      </c>
      <c r="H14" s="35">
        <v>0</v>
      </c>
      <c r="I14" s="7" t="s">
        <v>51</v>
      </c>
    </row>
    <row r="15" spans="1:9" s="16" customFormat="1" ht="33">
      <c r="A15" s="13"/>
      <c r="B15" s="12" t="s">
        <v>50</v>
      </c>
      <c r="C15" s="13" t="s">
        <v>6</v>
      </c>
      <c r="D15" s="33" t="s">
        <v>34</v>
      </c>
      <c r="E15" s="32">
        <f>SUM(F15:H15)</f>
        <v>1555</v>
      </c>
      <c r="F15" s="39">
        <f>SUM(F12:F14)</f>
        <v>1555</v>
      </c>
      <c r="G15" s="34"/>
      <c r="H15" s="34"/>
      <c r="I15" s="13"/>
    </row>
    <row r="16" spans="1:9" s="16" customFormat="1" ht="47.25" customHeight="1">
      <c r="A16" s="13" t="s">
        <v>28</v>
      </c>
      <c r="B16" s="83" t="s">
        <v>63</v>
      </c>
      <c r="C16" s="84"/>
      <c r="D16" s="84"/>
      <c r="E16" s="84"/>
      <c r="F16" s="84"/>
      <c r="G16" s="84"/>
      <c r="H16" s="84"/>
      <c r="I16" s="85"/>
    </row>
    <row r="17" spans="1:9" s="16" customFormat="1" ht="33">
      <c r="A17" s="7" t="s">
        <v>64</v>
      </c>
      <c r="B17" s="18" t="s">
        <v>65</v>
      </c>
      <c r="C17" s="7" t="s">
        <v>67</v>
      </c>
      <c r="D17" s="33" t="s">
        <v>34</v>
      </c>
      <c r="E17" s="32">
        <f>SUM(F17:H17)</f>
        <v>400</v>
      </c>
      <c r="F17" s="35">
        <v>0</v>
      </c>
      <c r="G17" s="38">
        <v>200</v>
      </c>
      <c r="H17" s="38">
        <v>200</v>
      </c>
      <c r="I17" s="7" t="s">
        <v>51</v>
      </c>
    </row>
    <row r="18" spans="1:9" s="16" customFormat="1" ht="33">
      <c r="A18" s="7" t="s">
        <v>9</v>
      </c>
      <c r="B18" s="18" t="s">
        <v>66</v>
      </c>
      <c r="C18" s="7" t="s">
        <v>67</v>
      </c>
      <c r="D18" s="33" t="s">
        <v>34</v>
      </c>
      <c r="E18" s="32">
        <f>SUM(F18:H18)</f>
        <v>400</v>
      </c>
      <c r="F18" s="35">
        <v>0</v>
      </c>
      <c r="G18" s="38">
        <v>200</v>
      </c>
      <c r="H18" s="38">
        <v>200</v>
      </c>
      <c r="I18" s="7" t="s">
        <v>51</v>
      </c>
    </row>
    <row r="19" spans="1:9" s="16" customFormat="1" ht="50.25">
      <c r="A19" s="13"/>
      <c r="B19" s="12" t="s">
        <v>68</v>
      </c>
      <c r="C19" s="13" t="s">
        <v>6</v>
      </c>
      <c r="D19" s="33" t="s">
        <v>34</v>
      </c>
      <c r="E19" s="32">
        <f>SUM(E17:E18)</f>
        <v>800</v>
      </c>
      <c r="F19" s="32">
        <f>SUM(F17:F18)</f>
        <v>0</v>
      </c>
      <c r="G19" s="32">
        <f>SUM(G17:G18)</f>
        <v>400</v>
      </c>
      <c r="H19" s="32">
        <f>SUM(H17:H18)</f>
        <v>400</v>
      </c>
      <c r="I19" s="13"/>
    </row>
    <row r="20" spans="1:9" ht="50.25">
      <c r="A20" s="40"/>
      <c r="B20" s="41" t="s">
        <v>59</v>
      </c>
      <c r="C20" s="40" t="s">
        <v>6</v>
      </c>
      <c r="D20" s="40" t="s">
        <v>34</v>
      </c>
      <c r="E20" s="32">
        <f>SUM(E15,E19)</f>
        <v>2355</v>
      </c>
      <c r="F20" s="32">
        <f>SUM(F15,F19)</f>
        <v>1555</v>
      </c>
      <c r="G20" s="32">
        <f>SUM(G19)</f>
        <v>400</v>
      </c>
      <c r="H20" s="32">
        <f>SUM(H15,H19)</f>
        <v>400</v>
      </c>
      <c r="I20" s="13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30" ht="15">
      <c r="B30" s="42"/>
    </row>
    <row r="31" ht="15">
      <c r="B31" s="43"/>
    </row>
    <row r="32" ht="15">
      <c r="B32" s="43"/>
    </row>
    <row r="35" ht="15">
      <c r="B35" s="44"/>
    </row>
    <row r="36" ht="15">
      <c r="B36" s="44"/>
    </row>
    <row r="37" ht="15">
      <c r="B37" s="44"/>
    </row>
    <row r="38" ht="15">
      <c r="B38" s="44"/>
    </row>
    <row r="39" ht="15">
      <c r="B39" s="44"/>
    </row>
    <row r="40" ht="16.5">
      <c r="B40" s="23"/>
    </row>
    <row r="42" spans="2:8" ht="16.5">
      <c r="B42" s="24"/>
      <c r="C42" s="25"/>
      <c r="D42" s="25"/>
      <c r="E42" s="25"/>
      <c r="F42" s="25"/>
      <c r="G42" s="25"/>
      <c r="H42" s="25"/>
    </row>
  </sheetData>
  <sheetProtection/>
  <mergeCells count="15">
    <mergeCell ref="B30:B32"/>
    <mergeCell ref="B35:B39"/>
    <mergeCell ref="A9:I9"/>
    <mergeCell ref="B11:I11"/>
    <mergeCell ref="F7:H7"/>
    <mergeCell ref="B16:I16"/>
    <mergeCell ref="E1:I1"/>
    <mergeCell ref="E2:I2"/>
    <mergeCell ref="A4:I4"/>
    <mergeCell ref="A7:A8"/>
    <mergeCell ref="B7:B8"/>
    <mergeCell ref="C7:C8"/>
    <mergeCell ref="D7:D8"/>
    <mergeCell ref="E7:E8"/>
    <mergeCell ref="I7:I8"/>
  </mergeCells>
  <printOptions/>
  <pageMargins left="0.9448818897637796" right="0.31496062992125984" top="0.5118110236220472" bottom="0.5118110236220472" header="0.5118110236220472" footer="0.5118110236220472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2418</cp:lastModifiedBy>
  <cp:lastPrinted>2023-02-13T05:01:43Z</cp:lastPrinted>
  <dcterms:created xsi:type="dcterms:W3CDTF">2014-07-24T06:33:21Z</dcterms:created>
  <dcterms:modified xsi:type="dcterms:W3CDTF">2023-02-13T05:05:22Z</dcterms:modified>
  <cp:category/>
  <cp:version/>
  <cp:contentType/>
  <cp:contentStatus/>
</cp:coreProperties>
</file>